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MDI\Abt_IV\Abt-IV_NEU\IV2\#IV2030\63\Liquiditätsplanung\"/>
    </mc:Choice>
  </mc:AlternateContent>
  <bookViews>
    <workbookView xWindow="0" yWindow="60" windowWidth="28800" windowHeight="12240"/>
  </bookViews>
  <sheets>
    <sheet name="Liquiditätsplanung §105" sheetId="4" r:id="rId1"/>
  </sheets>
  <definedNames>
    <definedName name="_xlnm.Print_Area" localSheetId="0">'Liquiditätsplanung §105'!$A$1:$L$61</definedName>
  </definedNames>
  <calcPr calcId="162913"/>
</workbook>
</file>

<file path=xl/calcChain.xml><?xml version="1.0" encoding="utf-8"?>
<calcChain xmlns="http://schemas.openxmlformats.org/spreadsheetml/2006/main">
  <c r="E62" i="4" l="1"/>
  <c r="B49" i="4" l="1"/>
  <c r="E19" i="4" l="1"/>
  <c r="E22" i="4"/>
  <c r="E17" i="4"/>
  <c r="E74" i="4" l="1"/>
  <c r="E73" i="4"/>
  <c r="E68" i="4"/>
  <c r="F65" i="4"/>
  <c r="F66" i="4" s="1"/>
  <c r="F67" i="4" s="1"/>
  <c r="E63" i="4"/>
  <c r="E64" i="4" s="1"/>
  <c r="F38" i="4" l="1"/>
  <c r="F44" i="4" s="1"/>
  <c r="B16" i="4"/>
  <c r="F68" i="4" s="1"/>
  <c r="F69" i="4" s="1"/>
  <c r="F17" i="4" l="1"/>
  <c r="F51" i="4"/>
  <c r="F53" i="4" s="1"/>
  <c r="D29" i="4"/>
  <c r="D31" i="4" s="1"/>
  <c r="C29" i="4"/>
  <c r="C31" i="4" s="1"/>
  <c r="E38" i="4"/>
  <c r="E40" i="4" l="1"/>
  <c r="E41" i="4" s="1"/>
  <c r="E42" i="4" s="1"/>
  <c r="E28" i="4"/>
  <c r="E27" i="4"/>
  <c r="E26" i="4"/>
  <c r="E25" i="4"/>
  <c r="E24" i="4"/>
  <c r="E23" i="4"/>
  <c r="E21" i="4"/>
  <c r="E20" i="4"/>
  <c r="E18" i="4"/>
  <c r="F18" i="4" s="1"/>
  <c r="F19" i="4" l="1"/>
  <c r="F20" i="4" s="1"/>
  <c r="F21" i="4" s="1"/>
  <c r="F22" i="4" s="1"/>
  <c r="F23" i="4" s="1"/>
  <c r="F24" i="4" s="1"/>
  <c r="F25" i="4" s="1"/>
  <c r="F26" i="4" s="1"/>
  <c r="F27" i="4" s="1"/>
  <c r="F28" i="4" s="1"/>
  <c r="E32" i="4"/>
  <c r="E29" i="4"/>
  <c r="F33" i="4" l="1"/>
</calcChain>
</file>

<file path=xl/comments1.xml><?xml version="1.0" encoding="utf-8"?>
<comments xmlns="http://schemas.openxmlformats.org/spreadsheetml/2006/main">
  <authors>
    <author>Lenz, Guenter (RPDA)</author>
  </authors>
  <commentList>
    <comment ref="F13" authorId="0" shapeId="0">
      <text>
        <r>
          <rPr>
            <b/>
            <sz val="9"/>
            <color indexed="81"/>
            <rFont val="Segoe UI"/>
            <charset val="1"/>
          </rPr>
          <t>bei positiven Beträgen besteht kein zusätzlicher Bedarf an Liquiditätskrediten</t>
        </r>
      </text>
    </comment>
  </commentList>
</comments>
</file>

<file path=xl/sharedStrings.xml><?xml version="1.0" encoding="utf-8"?>
<sst xmlns="http://schemas.openxmlformats.org/spreadsheetml/2006/main" count="82" uniqueCount="74">
  <si>
    <t>31.12.</t>
  </si>
  <si>
    <t>davon für</t>
  </si>
  <si>
    <t xml:space="preserve">vor </t>
  </si>
  <si>
    <t>nachrichtlich:</t>
  </si>
  <si>
    <t>höchste Inanspruchnahme</t>
  </si>
  <si>
    <t>Monate</t>
  </si>
  <si>
    <t xml:space="preserve">Einzahlungen </t>
  </si>
  <si>
    <t xml:space="preserve">Auszahlungen </t>
  </si>
  <si>
    <t xml:space="preserve">Saldo/Monat </t>
  </si>
  <si>
    <t xml:space="preserve">Januar </t>
  </si>
  <si>
    <t xml:space="preserve">Februar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</si>
  <si>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</si>
  <si>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</si>
  <si>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</si>
  <si>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</si>
  <si>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</si>
  <si>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</si>
  <si>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</si>
  <si>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</si>
  <si>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</si>
  <si>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</si>
  <si>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</si>
  <si>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Kreditermächtigung wird in Anspruch genommen am:</t>
  </si>
  <si>
    <t>Tilgung bitte als positiven Betrag eintragen</t>
  </si>
  <si>
    <t>Saldo lfd. VwT gem Haushaltssatzung</t>
  </si>
  <si>
    <t>bitte Vorzeichen beachten</t>
  </si>
  <si>
    <t>Kreditermächtigung nach § 103 erloschen, neue Finanzierung notwendig</t>
  </si>
  <si>
    <t>wird von oben stehender Berechnung übernommen</t>
  </si>
  <si>
    <t>Zwischenfinanzierung Investitionen</t>
  </si>
  <si>
    <t>Zusätzliche Parameter</t>
  </si>
  <si>
    <t>Differenz</t>
  </si>
  <si>
    <t>Werte gemäß Haushaltsplan</t>
  </si>
  <si>
    <t>höchster monatsbezogner Liquiditätskreditbedarf</t>
  </si>
  <si>
    <t>höchster monatsbezogener Zahlungsmittelbedarf</t>
  </si>
  <si>
    <t xml:space="preserve">Liquiditätsplanung für das Haushaltsjahr </t>
  </si>
  <si>
    <t>Beitrag zur Hessenkasse</t>
  </si>
  <si>
    <t>verbleibender Saldo</t>
  </si>
  <si>
    <t>vorgesehene Auszahlungen für Investitionen</t>
  </si>
  <si>
    <t>Gemäß Haushaltssatzung vorgesehener Höchstbetrag Liquiditätskredite</t>
  </si>
  <si>
    <t>Höchstbetrag Liquiditätskredite</t>
  </si>
  <si>
    <t>Haushaltsjahr</t>
  </si>
  <si>
    <t>voraussichtlicher Zahlungsmittelbestand zum 1.1. des Haushaltsjahres</t>
  </si>
  <si>
    <t>Berechnung Liquiditätsreserve gem. § 106 Abs. 1 HGO</t>
  </si>
  <si>
    <t>Auszahlungen laufende Verwaltungstätigkeit</t>
  </si>
  <si>
    <t>Vorjahr</t>
  </si>
  <si>
    <t>Vorvorjahr</t>
  </si>
  <si>
    <t>3. Vorjahr</t>
  </si>
  <si>
    <t>Planzahl</t>
  </si>
  <si>
    <t>Ist</t>
  </si>
  <si>
    <t>Durchschnitt</t>
  </si>
  <si>
    <t>Liquiditätskreditbestand zum</t>
  </si>
  <si>
    <t>vorgesehene belastende Tilgung (Tilgungszuschüsse im Rahmen von Sonderprogrammen sind zu berücksichtigen)</t>
  </si>
  <si>
    <t>Zwischenfinanzierung von öffentlich-rechtlichen Forderungen (nachrichtliche Angabe, da die Auszahlungen oben bei der laufenden Verwaltungstätigkeit berücksichtigt sind)</t>
  </si>
  <si>
    <t>Vorgaben des § 106 Abs. 1 HGO erfüllt</t>
  </si>
  <si>
    <t>Einzahlungen und Auszahlungen beziehen sich nur auf die laufende Verwaltungstätigkeit</t>
  </si>
  <si>
    <t>Bestand an Liquiditätskrediten zum 31.12. des Vorjahres</t>
  </si>
  <si>
    <t xml:space="preserve">Zahlungsmittelbestand, Liquiditätskreditbestand, Einzahlungen und Auszahlungen bitte als positiven Wert  eintragen </t>
  </si>
  <si>
    <t>Liquiditätsplanung gemäß Hinweis Nr. 7 zu § 105 HGO zur 
Ermittlung des genehmigungsfähigen Höchstbetrages der Liquiditätskredite</t>
  </si>
  <si>
    <t>Zahlungsmittelbestand zum 31.12. des Vorjahres</t>
  </si>
  <si>
    <t>wird von oben übernommen</t>
  </si>
  <si>
    <t>Vormonat zzgl. Saldo/Monat</t>
  </si>
  <si>
    <t>Differenz (Zahlungsmittelbestand-Liquiditätskreditbestand) zzgl Saldo/Monat</t>
  </si>
  <si>
    <t>Liquiditätsbedarf zum Monatsende unter Berücksichtigung vorhandener Liquidität und Liquiditätskrediten</t>
  </si>
  <si>
    <t>1.) Betrachtung laufende Verwaltungstätigkeit des Haushaltsjahres</t>
  </si>
  <si>
    <t>Kreditermächtigung wird voraus-sichtlich in Anspruch genommen am:</t>
  </si>
  <si>
    <t>4. Betrachtung der Liquiditätsreserve</t>
  </si>
  <si>
    <t>bitte als positiven Betrag eintragen</t>
  </si>
  <si>
    <t>davon 2 v. H. als Liquiditätsreserve</t>
  </si>
  <si>
    <t>Kreditermächtigung erlischt nach 103 Abs. 3 mit Inkrafttreten der Haushalts-
satzung des aktuellen Haushaltsjahres</t>
  </si>
  <si>
    <t xml:space="preserve">3. Betrachtung der Kredittilgungen und Zwischenfinanzierung von Investitionen des Haushaltsjahres </t>
  </si>
  <si>
    <t>Verbleibender Liquiditätskreditbestand aus Vorjahren</t>
  </si>
  <si>
    <t>2. nachrichtliche Betrachtung Liquiditätskreditstand aus Vorjahren - Zwischenfinanzierungen</t>
  </si>
  <si>
    <t>("echte" Kassenkredite aus Vorjahren)</t>
  </si>
  <si>
    <t xml:space="preserve">Eintragungen bitte nur in den blau hinterlegten Feldern und in Euro vornehmen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</si>
</sst>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[$€-407]_-;\-* #,##0\ [$€-407]_-;_-* &quot;-&quot;\ [$€-407]_-;_-@_-"/>
    <numFmt numFmtId="165" formatCode="0_ ;\-0\ "/>
  </numFmts>
  <fonts count="22">
    <font>
      <sz val="11"/>
      <color theme="1"/>
      <name val="Calibri"/>
      <family val="2"/>
      <scheme val="minor"/>
    </font>
    <font>
      <sz val="11"/>
      <color theme="1"/>
      <name val="AvenirNext LT Com Regular"/>
      <family val="2"/>
    </font>
    <font>
      <sz val="11"/>
      <color theme="1"/>
      <name val="AvenirNext LT Com Regular"/>
      <family val="2"/>
    </font>
    <font>
      <sz val="11"/>
      <color theme="1"/>
      <name val="AvenirNext LT Com Regular"/>
      <family val="2"/>
    </font>
    <font>
      <sz val="11"/>
      <color theme="1"/>
      <name val="AvenirNext LT Com Regular"/>
      <family val="2"/>
    </font>
    <font>
      <sz val="11"/>
      <color theme="1"/>
      <name val="AvenirNext LT Com Regular"/>
      <family val="2"/>
    </font>
    <font>
      <sz val="11"/>
      <color theme="1"/>
      <name val="AvenirNext LT Com Regular"/>
      <family val="2"/>
    </font>
    <font>
      <sz val="10"/>
      <name val="Arial"/>
      <family val="2"/>
    </font>
    <font>
      <b/>
      <sz val="11"/>
      <color theme="1"/>
      <name val="AvenirNext LT Com Regular"/>
      <family val="2"/>
    </font>
    <font>
      <sz val="11"/>
      <name val="AvenirNext LT Com Regular"/>
      <family val="2"/>
    </font>
    <font>
      <b/>
      <sz val="11"/>
      <name val="AvenirNext LT Com Regular"/>
      <family val="2"/>
    </font>
    <font>
      <sz val="11"/>
      <name val="Arial"/>
      <family val="2"/>
    </font>
    <font>
      <b/>
      <sz val="12"/>
      <color theme="1"/>
      <name val="AvenirNext LT Com Regular"/>
      <family val="2"/>
    </font>
    <font>
      <sz val="11"/>
      <color theme="1"/>
      <name val="Arial"/>
      <family val="2"/>
    </font>
    <font>
      <sz val="12"/>
      <name val="System"/>
      <family val="2"/>
    </font>
    <font>
      <b/>
      <sz val="11"/>
      <name val="Arial"/>
      <family val="2"/>
    </font>
    <font>
      <b/>
      <sz val="14"/>
      <color theme="1"/>
      <name val="AvenirNext LT Com Regular"/>
      <family val="2"/>
    </font>
    <font>
      <b/>
      <sz val="9"/>
      <color indexed="81"/>
      <name val="Segoe UI"/>
      <charset val="1"/>
    </font>
    <font>
      <b/>
      <sz val="11"/>
      <color theme="1"/>
      <name val="AvenirNext LT Com Regular"/>
    </font>
    <font>
      <sz val="11"/>
      <color theme="1"/>
      <name val="AvenirNext LT Com Regular"/>
    </font>
    <font>
      <b/>
      <sz val="14"/>
      <color rgb="FFFF0000"/>
      <name val="AvenirNext LT Com Regular"/>
      <family val="2"/>
    </font>
    <font>
      <b/>
      <sz val="14"/>
      <color rgb="FFFF0000"/>
      <name val="AvenirNext LT Com Regula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3" fillId="0" borderId="0"/>
    <xf numFmtId="0" fontId="14" fillId="0" borderId="0"/>
  </cellStyleXfs>
  <cellXfs count="94"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8" fillId="3" borderId="0" xfId="0" applyFont="1" applyFill="1"/>
    <xf numFmtId="0" fontId="6" fillId="3" borderId="0" xfId="0" applyFont="1" applyFill="1"/>
    <xf numFmtId="4" fontId="8" fillId="3" borderId="0" xfId="0" applyNumberFormat="1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4" borderId="0" xfId="0" applyNumberFormat="1" applyFont="1" applyFill="1"/>
    <xf numFmtId="0" fontId="5" fillId="0" borderId="0" xfId="0" applyFont="1"/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9" fillId="0" borderId="0" xfId="1" applyNumberFormat="1" applyFont="1"/>
    <xf numFmtId="0" fontId="5" fillId="0" borderId="2" xfId="0" applyFont="1" applyBorder="1"/>
    <xf numFmtId="164" fontId="9" fillId="0" borderId="2" xfId="1" applyNumberFormat="1" applyFont="1" applyBorder="1"/>
    <xf numFmtId="164" fontId="5" fillId="0" borderId="0" xfId="0" applyNumberFormat="1" applyFont="1"/>
    <xf numFmtId="0" fontId="4" fillId="0" borderId="0" xfId="0" applyFont="1"/>
    <xf numFmtId="0" fontId="3" fillId="0" borderId="0" xfId="0" applyFont="1"/>
    <xf numFmtId="0" fontId="8" fillId="5" borderId="0" xfId="0" applyFont="1" applyFill="1"/>
    <xf numFmtId="164" fontId="9" fillId="5" borderId="0" xfId="1" applyNumberFormat="1" applyFont="1" applyFill="1"/>
    <xf numFmtId="0" fontId="5" fillId="5" borderId="0" xfId="0" applyFont="1" applyFill="1"/>
    <xf numFmtId="164" fontId="11" fillId="4" borderId="0" xfId="1" applyNumberFormat="1" applyFont="1" applyFill="1"/>
    <xf numFmtId="164" fontId="11" fillId="4" borderId="2" xfId="1" applyNumberFormat="1" applyFont="1" applyFill="1" applyBorder="1"/>
    <xf numFmtId="0" fontId="12" fillId="0" borderId="0" xfId="0" applyFont="1"/>
    <xf numFmtId="0" fontId="3" fillId="0" borderId="0" xfId="0" applyFont="1" applyAlignment="1">
      <alignment vertical="center"/>
    </xf>
    <xf numFmtId="0" fontId="12" fillId="6" borderId="0" xfId="0" applyFont="1" applyFill="1"/>
    <xf numFmtId="164" fontId="10" fillId="6" borderId="0" xfId="1" applyNumberFormat="1" applyFont="1" applyFill="1"/>
    <xf numFmtId="4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2" fillId="3" borderId="0" xfId="0" applyFont="1" applyFill="1"/>
    <xf numFmtId="0" fontId="5" fillId="3" borderId="0" xfId="0" applyFont="1" applyFill="1"/>
    <xf numFmtId="165" fontId="15" fillId="4" borderId="0" xfId="1" applyNumberFormat="1" applyFont="1" applyFill="1"/>
    <xf numFmtId="0" fontId="1" fillId="0" borderId="0" xfId="0" applyFont="1" applyAlignment="1">
      <alignment horizontal="left" wrapText="1"/>
    </xf>
    <xf numFmtId="165" fontId="6" fillId="7" borderId="0" xfId="0" applyNumberFormat="1" applyFont="1" applyFill="1"/>
    <xf numFmtId="4" fontId="8" fillId="0" borderId="0" xfId="0" applyNumberFormat="1" applyFont="1" applyFill="1" applyAlignment="1">
      <alignment horizontal="center"/>
    </xf>
    <xf numFmtId="0" fontId="1" fillId="0" borderId="0" xfId="0" applyFont="1" applyFill="1"/>
    <xf numFmtId="165" fontId="6" fillId="0" borderId="0" xfId="0" applyNumberFormat="1" applyFont="1" applyFill="1"/>
    <xf numFmtId="0" fontId="1" fillId="0" borderId="2" xfId="0" applyFont="1" applyBorder="1"/>
    <xf numFmtId="0" fontId="8" fillId="0" borderId="2" xfId="0" applyFont="1" applyFill="1" applyBorder="1"/>
    <xf numFmtId="0" fontId="6" fillId="0" borderId="2" xfId="0" applyFont="1" applyFill="1" applyBorder="1"/>
    <xf numFmtId="0" fontId="1" fillId="0" borderId="2" xfId="0" applyFont="1" applyFill="1" applyBorder="1"/>
    <xf numFmtId="165" fontId="6" fillId="0" borderId="2" xfId="0" applyNumberFormat="1" applyFont="1" applyFill="1" applyBorder="1"/>
    <xf numFmtId="4" fontId="6" fillId="4" borderId="2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165" fontId="6" fillId="3" borderId="0" xfId="0" applyNumberFormat="1" applyFont="1" applyFill="1"/>
    <xf numFmtId="0" fontId="16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6" fillId="8" borderId="0" xfId="0" applyNumberFormat="1" applyFont="1" applyFill="1"/>
    <xf numFmtId="165" fontId="8" fillId="8" borderId="0" xfId="0" applyNumberFormat="1" applyFont="1" applyFill="1"/>
    <xf numFmtId="3" fontId="5" fillId="8" borderId="0" xfId="0" applyNumberFormat="1" applyFont="1" applyFill="1"/>
    <xf numFmtId="3" fontId="8" fillId="4" borderId="0" xfId="0" applyNumberFormat="1" applyFont="1" applyFill="1" applyBorder="1" applyAlignment="1">
      <alignment horizontal="center" vertical="center" wrapText="1"/>
    </xf>
    <xf numFmtId="164" fontId="5" fillId="8" borderId="0" xfId="0" applyNumberFormat="1" applyFont="1" applyFill="1"/>
    <xf numFmtId="0" fontId="6" fillId="0" borderId="0" xfId="0" applyFont="1" applyAlignment="1">
      <alignment horizontal="right"/>
    </xf>
    <xf numFmtId="4" fontId="6" fillId="0" borderId="0" xfId="0" applyNumberFormat="1" applyFont="1" applyFill="1"/>
    <xf numFmtId="0" fontId="1" fillId="9" borderId="0" xfId="0" applyFont="1" applyFill="1" applyAlignment="1">
      <alignment horizontal="left" vertical="top" wrapText="1"/>
    </xf>
    <xf numFmtId="0" fontId="6" fillId="9" borderId="0" xfId="0" applyFont="1" applyFill="1"/>
    <xf numFmtId="4" fontId="6" fillId="9" borderId="0" xfId="0" applyNumberFormat="1" applyFont="1" applyFill="1"/>
    <xf numFmtId="0" fontId="8" fillId="9" borderId="0" xfId="0" applyFont="1" applyFill="1"/>
    <xf numFmtId="4" fontId="18" fillId="8" borderId="0" xfId="0" applyNumberFormat="1" applyFont="1" applyFill="1"/>
    <xf numFmtId="0" fontId="18" fillId="0" borderId="0" xfId="0" applyFont="1"/>
    <xf numFmtId="4" fontId="18" fillId="4" borderId="3" xfId="0" applyNumberFormat="1" applyFont="1" applyFill="1" applyBorder="1"/>
    <xf numFmtId="165" fontId="18" fillId="0" borderId="0" xfId="0" applyNumberFormat="1" applyFont="1" applyFill="1" applyAlignment="1">
      <alignment horizontal="right" wrapText="1"/>
    </xf>
    <xf numFmtId="164" fontId="9" fillId="0" borderId="0" xfId="1" applyNumberFormat="1" applyFont="1" applyFill="1"/>
    <xf numFmtId="0" fontId="5" fillId="0" borderId="0" xfId="0" applyFont="1" applyFill="1"/>
    <xf numFmtId="0" fontId="1" fillId="0" borderId="0" xfId="0" applyFont="1" applyFill="1" applyAlignment="1">
      <alignment horizontal="left" vertical="top" wrapText="1"/>
    </xf>
    <xf numFmtId="4" fontId="8" fillId="9" borderId="0" xfId="0" applyNumberFormat="1" applyFont="1" applyFill="1" applyAlignment="1">
      <alignment horizontal="center"/>
    </xf>
    <xf numFmtId="0" fontId="1" fillId="9" borderId="0" xfId="0" applyFont="1" applyFill="1"/>
    <xf numFmtId="14" fontId="6" fillId="4" borderId="0" xfId="0" applyNumberFormat="1" applyFont="1" applyFill="1" applyAlignment="1">
      <alignment vertical="center"/>
    </xf>
    <xf numFmtId="0" fontId="6" fillId="7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0" xfId="0" applyFont="1" applyFill="1"/>
    <xf numFmtId="4" fontId="18" fillId="0" borderId="0" xfId="0" applyNumberFormat="1" applyFont="1" applyFill="1" applyAlignment="1">
      <alignment horizontal="right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5" fillId="9" borderId="0" xfId="0" applyFont="1" applyFill="1"/>
    <xf numFmtId="165" fontId="6" fillId="0" borderId="0" xfId="0" applyNumberFormat="1" applyFont="1"/>
    <xf numFmtId="4" fontId="18" fillId="10" borderId="3" xfId="0" applyNumberFormat="1" applyFont="1" applyFill="1" applyBorder="1" applyAlignment="1">
      <alignment vertical="center"/>
    </xf>
    <xf numFmtId="4" fontId="8" fillId="10" borderId="3" xfId="0" applyNumberFormat="1" applyFont="1" applyFill="1" applyBorder="1"/>
    <xf numFmtId="0" fontId="1" fillId="0" borderId="0" xfId="0" applyFont="1" applyFill="1" applyBorder="1"/>
    <xf numFmtId="0" fontId="5" fillId="4" borderId="0" xfId="0" applyFont="1" applyFill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4">
    <cellStyle name="Standard" xfId="0" builtinId="0"/>
    <cellStyle name="Standard 2" xfId="2"/>
    <cellStyle name="Standard 4 2" xfId="3"/>
    <cellStyle name="Standard_Kassenkreditrahmen" xfId="1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Normal="100" workbookViewId="0">
      <selection activeCell="B9" sqref="B9"/>
    </sheetView>
  </sheetViews>
  <sheetFormatPr baseColWidth="10" defaultColWidth="15.5703125" defaultRowHeight="14.25"/>
  <cols>
    <col min="1" max="1" width="46" style="10" customWidth="1"/>
    <col min="2" max="2" width="17.140625" style="10" bestFit="1" customWidth="1"/>
    <col min="3" max="3" width="18.140625" style="10" customWidth="1"/>
    <col min="4" max="4" width="18.28515625" style="10" customWidth="1"/>
    <col min="5" max="5" width="17.42578125" style="10" customWidth="1"/>
    <col min="6" max="6" width="20" style="10" customWidth="1"/>
    <col min="7" max="7" width="13.5703125" style="10" customWidth="1"/>
    <col min="8" max="8" width="17.85546875" style="10" customWidth="1"/>
    <col min="9" max="16384" width="15.5703125" style="10"/>
  </cols>
  <sheetData>
    <row r="1" spans="1:7" ht="37.5" customHeight="1">
      <c r="A1" s="88" t="s">
        <v>57</v>
      </c>
      <c r="B1" s="89"/>
      <c r="C1" s="89"/>
      <c r="D1" s="89"/>
      <c r="E1" s="89"/>
      <c r="F1" s="89"/>
      <c r="G1" s="89"/>
    </row>
    <row r="2" spans="1:7" ht="18">
      <c r="A2" s="48"/>
      <c r="B2" s="48"/>
      <c r="C2" s="48"/>
      <c r="D2" s="48"/>
      <c r="E2" s="48"/>
      <c r="F2" s="48"/>
      <c r="G2" s="48"/>
    </row>
    <row r="3" spans="1:7" ht="18">
      <c r="A3" s="48" t="s">
        <v>73</v>
      </c>
    </row>
    <row r="4" spans="1:7" ht="18" customHeight="1">
      <c r="A4" s="26" t="s">
        <v>56</v>
      </c>
    </row>
    <row r="6" spans="1:7" ht="18">
      <c r="A6" s="80" t="s">
        <v>63</v>
      </c>
    </row>
    <row r="7" spans="1:7" ht="15.75">
      <c r="A7" s="32" t="s">
        <v>54</v>
      </c>
      <c r="B7" s="33"/>
      <c r="C7" s="33"/>
      <c r="D7" s="33"/>
      <c r="E7" s="33"/>
    </row>
    <row r="9" spans="1:7" ht="21" customHeight="1">
      <c r="A9" s="24" t="s">
        <v>34</v>
      </c>
      <c r="B9" s="34"/>
    </row>
    <row r="10" spans="1:7" ht="21" customHeight="1">
      <c r="A10" s="24"/>
    </row>
    <row r="11" spans="1:7" ht="21" customHeight="1">
      <c r="A11" s="29" t="s">
        <v>38</v>
      </c>
      <c r="D11" s="87"/>
    </row>
    <row r="12" spans="1:7" ht="12" customHeight="1"/>
    <row r="13" spans="1:7" ht="120">
      <c r="A13" s="12" t="s">
        <v>5</v>
      </c>
      <c r="B13" s="12" t="s">
        <v>29</v>
      </c>
      <c r="C13" s="12" t="s">
        <v>6</v>
      </c>
      <c r="D13" s="12" t="s">
        <v>7</v>
      </c>
      <c r="E13" s="12" t="s">
        <v>8</v>
      </c>
      <c r="F13" s="12" t="s">
        <v>62</v>
      </c>
    </row>
    <row r="14" spans="1:7" ht="30">
      <c r="A14" s="50" t="s">
        <v>58</v>
      </c>
      <c r="B14" s="54"/>
      <c r="C14" s="49"/>
      <c r="D14" s="49"/>
      <c r="E14" s="49"/>
      <c r="F14" s="49"/>
    </row>
    <row r="15" spans="1:7" ht="30">
      <c r="A15" s="50" t="s">
        <v>55</v>
      </c>
      <c r="B15" s="54"/>
      <c r="C15" s="49"/>
      <c r="D15" s="49"/>
      <c r="E15" s="49"/>
      <c r="F15" s="49"/>
    </row>
    <row r="16" spans="1:7" ht="24" customHeight="1">
      <c r="A16" s="31" t="s">
        <v>30</v>
      </c>
      <c r="B16" s="53">
        <f>B14-B15</f>
        <v>0</v>
      </c>
    </row>
    <row r="17" spans="1:10">
      <c r="A17" s="10" t="s">
        <v>9</v>
      </c>
      <c r="C17" s="22"/>
      <c r="D17" s="22"/>
      <c r="E17" s="13">
        <f t="shared" ref="E17:E28" si="0">C17-D17</f>
        <v>0</v>
      </c>
      <c r="F17" s="13">
        <f>B16+E17</f>
        <v>0</v>
      </c>
      <c r="G17" s="29" t="s">
        <v>61</v>
      </c>
    </row>
    <row r="18" spans="1:10">
      <c r="A18" s="10" t="s">
        <v>10</v>
      </c>
      <c r="C18" s="22"/>
      <c r="D18" s="22"/>
      <c r="E18" s="13">
        <f t="shared" si="0"/>
        <v>0</v>
      </c>
      <c r="F18" s="13">
        <f>F17+E18</f>
        <v>0</v>
      </c>
      <c r="G18" s="29" t="s">
        <v>60</v>
      </c>
    </row>
    <row r="19" spans="1:10">
      <c r="A19" s="10" t="s">
        <v>11</v>
      </c>
      <c r="C19" s="22"/>
      <c r="D19" s="22"/>
      <c r="E19" s="13">
        <f t="shared" si="0"/>
        <v>0</v>
      </c>
      <c r="F19" s="13">
        <f t="shared" ref="F19:F28" si="1">F18+E19</f>
        <v>0</v>
      </c>
    </row>
    <row r="20" spans="1:10">
      <c r="A20" s="10" t="s">
        <v>12</v>
      </c>
      <c r="C20" s="22"/>
      <c r="D20" s="22"/>
      <c r="E20" s="13">
        <f t="shared" si="0"/>
        <v>0</v>
      </c>
      <c r="F20" s="13">
        <f t="shared" si="1"/>
        <v>0</v>
      </c>
      <c r="H20" s="29"/>
    </row>
    <row r="21" spans="1:10">
      <c r="A21" s="10" t="s">
        <v>13</v>
      </c>
      <c r="C21" s="22"/>
      <c r="D21" s="22"/>
      <c r="E21" s="13">
        <f t="shared" si="0"/>
        <v>0</v>
      </c>
      <c r="F21" s="13">
        <f t="shared" si="1"/>
        <v>0</v>
      </c>
      <c r="H21" s="29"/>
      <c r="I21" s="29"/>
      <c r="J21" s="16"/>
    </row>
    <row r="22" spans="1:10">
      <c r="A22" s="10" t="s">
        <v>14</v>
      </c>
      <c r="C22" s="22"/>
      <c r="D22" s="22"/>
      <c r="E22" s="13">
        <f t="shared" si="0"/>
        <v>0</v>
      </c>
      <c r="F22" s="13">
        <f t="shared" si="1"/>
        <v>0</v>
      </c>
      <c r="H22" s="29"/>
      <c r="I22" s="29"/>
      <c r="J22" s="16"/>
    </row>
    <row r="23" spans="1:10">
      <c r="A23" s="10" t="s">
        <v>15</v>
      </c>
      <c r="C23" s="22"/>
      <c r="D23" s="22"/>
      <c r="E23" s="13">
        <f t="shared" si="0"/>
        <v>0</v>
      </c>
      <c r="F23" s="13">
        <f t="shared" si="1"/>
        <v>0</v>
      </c>
      <c r="J23" s="16"/>
    </row>
    <row r="24" spans="1:10">
      <c r="A24" s="10" t="s">
        <v>16</v>
      </c>
      <c r="C24" s="22"/>
      <c r="D24" s="22"/>
      <c r="E24" s="13">
        <f t="shared" si="0"/>
        <v>0</v>
      </c>
      <c r="F24" s="13">
        <f t="shared" si="1"/>
        <v>0</v>
      </c>
      <c r="I24" s="29"/>
      <c r="J24" s="16"/>
    </row>
    <row r="25" spans="1:10">
      <c r="A25" s="10" t="s">
        <v>17</v>
      </c>
      <c r="C25" s="22"/>
      <c r="D25" s="22"/>
      <c r="E25" s="13">
        <f t="shared" si="0"/>
        <v>0</v>
      </c>
      <c r="F25" s="13">
        <f t="shared" si="1"/>
        <v>0</v>
      </c>
      <c r="I25" s="29"/>
      <c r="J25" s="16"/>
    </row>
    <row r="26" spans="1:10">
      <c r="A26" s="10" t="s">
        <v>18</v>
      </c>
      <c r="C26" s="22"/>
      <c r="D26" s="22"/>
      <c r="E26" s="13">
        <f t="shared" si="0"/>
        <v>0</v>
      </c>
      <c r="F26" s="13">
        <f t="shared" si="1"/>
        <v>0</v>
      </c>
    </row>
    <row r="27" spans="1:10">
      <c r="A27" s="10" t="s">
        <v>19</v>
      </c>
      <c r="C27" s="22"/>
      <c r="D27" s="22"/>
      <c r="E27" s="13">
        <f t="shared" si="0"/>
        <v>0</v>
      </c>
      <c r="F27" s="13">
        <f t="shared" si="1"/>
        <v>0</v>
      </c>
    </row>
    <row r="28" spans="1:10">
      <c r="A28" s="14" t="s">
        <v>20</v>
      </c>
      <c r="B28" s="14"/>
      <c r="C28" s="23"/>
      <c r="D28" s="23"/>
      <c r="E28" s="15">
        <f t="shared" si="0"/>
        <v>0</v>
      </c>
      <c r="F28" s="13">
        <f t="shared" si="1"/>
        <v>0</v>
      </c>
      <c r="I28" s="29"/>
      <c r="J28" s="16"/>
    </row>
    <row r="29" spans="1:10" ht="15">
      <c r="A29" s="11" t="s">
        <v>21</v>
      </c>
      <c r="B29" s="11"/>
      <c r="C29" s="13">
        <f>SUM(C17:C28)</f>
        <v>0</v>
      </c>
      <c r="D29" s="13">
        <f>SUM(D17:D28)</f>
        <v>0</v>
      </c>
      <c r="E29" s="27">
        <f>SUM(E17:E28)</f>
        <v>0</v>
      </c>
      <c r="F29" s="13"/>
    </row>
    <row r="30" spans="1:10" ht="15">
      <c r="A30" s="11" t="s">
        <v>31</v>
      </c>
      <c r="C30" s="22"/>
      <c r="D30" s="22"/>
      <c r="E30" s="13"/>
      <c r="F30" s="13"/>
      <c r="H30" s="29"/>
    </row>
    <row r="31" spans="1:10" ht="15">
      <c r="A31" s="11" t="s">
        <v>30</v>
      </c>
      <c r="C31" s="13">
        <f>C29-C30</f>
        <v>0</v>
      </c>
      <c r="D31" s="13">
        <f>D29-D30</f>
        <v>0</v>
      </c>
      <c r="E31" s="13"/>
      <c r="F31" s="13"/>
    </row>
    <row r="32" spans="1:10">
      <c r="A32" s="29" t="s">
        <v>33</v>
      </c>
      <c r="C32" s="13"/>
      <c r="D32" s="13"/>
      <c r="E32" s="13">
        <f>IF(MIN(E17:E28)&lt;0, MIN(E17:E28)*-1,0)</f>
        <v>0</v>
      </c>
      <c r="F32" s="13"/>
    </row>
    <row r="33" spans="1:15">
      <c r="A33" s="29" t="s">
        <v>32</v>
      </c>
      <c r="F33" s="55">
        <f>(MIN(F17:F28)*-1)</f>
        <v>0</v>
      </c>
    </row>
    <row r="34" spans="1:15" ht="12" customHeight="1">
      <c r="A34" s="29"/>
    </row>
    <row r="35" spans="1:15" ht="15">
      <c r="A35" s="19"/>
      <c r="B35" s="20"/>
      <c r="C35" s="20"/>
      <c r="D35" s="21"/>
      <c r="E35" s="21"/>
      <c r="F35" s="21"/>
      <c r="G35" s="21"/>
      <c r="H35" s="21"/>
      <c r="I35" s="21"/>
      <c r="J35" s="82"/>
      <c r="K35" s="82"/>
    </row>
    <row r="36" spans="1:15" ht="12" customHeight="1">
      <c r="A36" s="6"/>
      <c r="B36" s="66"/>
      <c r="C36" s="66"/>
      <c r="D36" s="67"/>
      <c r="E36" s="67"/>
      <c r="F36" s="67"/>
      <c r="G36" s="67"/>
      <c r="H36" s="67"/>
      <c r="I36" s="67"/>
    </row>
    <row r="37" spans="1:15" ht="24" customHeight="1">
      <c r="A37" s="81" t="s">
        <v>71</v>
      </c>
      <c r="B37" s="13"/>
      <c r="C37" s="13"/>
    </row>
    <row r="38" spans="1:15">
      <c r="A38" s="29" t="s">
        <v>50</v>
      </c>
      <c r="B38" s="1"/>
      <c r="C38" s="1"/>
      <c r="D38" s="56" t="s">
        <v>0</v>
      </c>
      <c r="E38" s="36">
        <f>B9-1</f>
        <v>-1</v>
      </c>
      <c r="F38" s="51">
        <f>B15</f>
        <v>0</v>
      </c>
      <c r="G38" s="18" t="s">
        <v>27</v>
      </c>
      <c r="I38" s="1"/>
      <c r="J38" s="1"/>
      <c r="K38" s="1"/>
      <c r="L38" s="1"/>
      <c r="M38" s="1"/>
      <c r="N38" s="1"/>
      <c r="O38" s="1"/>
    </row>
    <row r="39" spans="1:15">
      <c r="A39" s="1" t="s">
        <v>1</v>
      </c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s="75" customFormat="1" ht="41.25" customHeight="1">
      <c r="A40" s="25" t="s">
        <v>28</v>
      </c>
      <c r="B40" s="90" t="s">
        <v>64</v>
      </c>
      <c r="C40" s="91"/>
      <c r="D40" s="71"/>
      <c r="E40" s="72">
        <f>E38</f>
        <v>-1</v>
      </c>
      <c r="F40" s="73"/>
      <c r="G40" s="74"/>
      <c r="H40" s="74"/>
      <c r="I40" s="74"/>
      <c r="J40" s="74"/>
      <c r="K40" s="74"/>
      <c r="L40" s="74"/>
      <c r="M40" s="74"/>
      <c r="N40" s="74"/>
      <c r="O40" s="74"/>
    </row>
    <row r="41" spans="1:15" s="75" customFormat="1" ht="35.25" customHeight="1">
      <c r="A41" s="25" t="s">
        <v>28</v>
      </c>
      <c r="B41" s="92" t="s">
        <v>22</v>
      </c>
      <c r="C41" s="92"/>
      <c r="D41" s="71"/>
      <c r="E41" s="72">
        <f>E40-1</f>
        <v>-2</v>
      </c>
      <c r="F41" s="73"/>
      <c r="G41" s="93" t="s">
        <v>68</v>
      </c>
      <c r="H41" s="93"/>
      <c r="I41" s="93"/>
      <c r="J41" s="93"/>
      <c r="K41" s="93"/>
      <c r="L41" s="93"/>
      <c r="M41" s="74"/>
      <c r="N41" s="74"/>
      <c r="O41" s="74"/>
    </row>
    <row r="42" spans="1:15" s="75" customFormat="1" ht="27.75" customHeight="1">
      <c r="A42" s="25" t="s">
        <v>28</v>
      </c>
      <c r="B42" s="74"/>
      <c r="D42" s="76" t="s">
        <v>2</v>
      </c>
      <c r="E42" s="72">
        <f>E41</f>
        <v>-2</v>
      </c>
      <c r="F42" s="73"/>
      <c r="G42" s="77" t="s">
        <v>26</v>
      </c>
      <c r="I42" s="74"/>
      <c r="J42" s="74"/>
      <c r="K42" s="74"/>
      <c r="L42" s="74"/>
      <c r="M42" s="74"/>
      <c r="N42" s="74"/>
      <c r="O42" s="74"/>
    </row>
    <row r="43" spans="1:15" s="75" customFormat="1" ht="32.25" customHeight="1" thickBot="1">
      <c r="A43" s="90" t="s">
        <v>52</v>
      </c>
      <c r="B43" s="90"/>
      <c r="C43" s="90"/>
      <c r="D43" s="90"/>
      <c r="E43" s="74"/>
      <c r="F43" s="73"/>
      <c r="G43" s="74"/>
      <c r="H43" s="77"/>
      <c r="I43" s="74"/>
      <c r="J43" s="74"/>
      <c r="K43" s="74"/>
      <c r="L43" s="74"/>
      <c r="M43" s="74"/>
      <c r="N43" s="74"/>
      <c r="O43" s="74"/>
    </row>
    <row r="44" spans="1:15" ht="32.25" customHeight="1" thickBot="1">
      <c r="A44" s="31" t="s">
        <v>70</v>
      </c>
      <c r="B44" s="31"/>
      <c r="C44" s="31"/>
      <c r="D44" s="31"/>
      <c r="E44" s="74"/>
      <c r="F44" s="84">
        <f>F38-F40-F41-F42-F43</f>
        <v>0</v>
      </c>
      <c r="G44" s="86" t="s">
        <v>72</v>
      </c>
      <c r="H44" s="77"/>
      <c r="I44" s="74"/>
      <c r="J44" s="1"/>
      <c r="K44" s="1"/>
      <c r="L44" s="1"/>
      <c r="M44" s="1"/>
      <c r="N44" s="1"/>
      <c r="O44" s="1"/>
    </row>
    <row r="45" spans="1:15" ht="12" customHeight="1">
      <c r="A45" s="31"/>
      <c r="B45" s="31"/>
      <c r="C45" s="31"/>
      <c r="D45" s="31"/>
      <c r="E45" s="74"/>
      <c r="F45" s="86"/>
      <c r="G45" s="86"/>
      <c r="H45" s="77"/>
      <c r="I45" s="74"/>
      <c r="J45" s="1"/>
      <c r="K45" s="1"/>
      <c r="L45" s="1"/>
      <c r="M45" s="1"/>
      <c r="N45" s="1"/>
      <c r="O45" s="1"/>
    </row>
    <row r="46" spans="1:15" ht="15.75" customHeight="1">
      <c r="A46" s="58"/>
      <c r="B46" s="58"/>
      <c r="C46" s="58"/>
      <c r="D46" s="58"/>
      <c r="E46" s="59"/>
      <c r="F46" s="60"/>
      <c r="G46" s="59"/>
      <c r="H46" s="61"/>
      <c r="I46" s="59"/>
      <c r="J46" s="59"/>
      <c r="K46" s="59"/>
      <c r="L46" s="1"/>
      <c r="M46" s="1"/>
      <c r="N46" s="1"/>
      <c r="O46" s="1"/>
    </row>
    <row r="47" spans="1:15" ht="12" customHeight="1">
      <c r="A47" s="68"/>
      <c r="B47" s="68"/>
      <c r="C47" s="68"/>
      <c r="D47" s="68"/>
      <c r="E47" s="7"/>
      <c r="F47" s="57"/>
      <c r="G47" s="7"/>
      <c r="H47" s="6"/>
      <c r="I47" s="7"/>
      <c r="J47" s="1"/>
      <c r="K47" s="1"/>
      <c r="L47" s="1"/>
      <c r="M47" s="1"/>
      <c r="N47" s="1"/>
      <c r="O47" s="1"/>
    </row>
    <row r="48" spans="1:15" ht="22.5" customHeight="1">
      <c r="A48" s="81" t="s">
        <v>69</v>
      </c>
      <c r="B48" s="1"/>
      <c r="C48" s="1"/>
      <c r="D48" s="1"/>
      <c r="E48" s="1"/>
      <c r="F48" s="1"/>
      <c r="G48" s="1"/>
      <c r="H48" s="11"/>
      <c r="I48" s="1"/>
      <c r="J48" s="1"/>
      <c r="K48" s="1"/>
      <c r="L48" s="1"/>
      <c r="M48" s="1"/>
      <c r="N48" s="1"/>
      <c r="O48" s="1"/>
    </row>
    <row r="49" spans="1:15" ht="15">
      <c r="A49" s="10" t="s">
        <v>24</v>
      </c>
      <c r="B49" s="52" t="str">
        <f>IF(B9&gt;0,B9,"")</f>
        <v/>
      </c>
      <c r="C49" s="1"/>
      <c r="D49" s="1"/>
      <c r="E49" s="1"/>
      <c r="F49" s="9"/>
      <c r="G49" s="18" t="s">
        <v>25</v>
      </c>
      <c r="I49" s="1"/>
      <c r="J49" s="1"/>
      <c r="K49" s="1"/>
      <c r="L49" s="28"/>
      <c r="M49" s="1"/>
      <c r="N49" s="1"/>
      <c r="O49" s="1"/>
    </row>
    <row r="50" spans="1:15">
      <c r="A50" s="29" t="s">
        <v>51</v>
      </c>
      <c r="B50" s="1"/>
      <c r="C50" s="1"/>
      <c r="D50" s="1"/>
      <c r="E50" s="1"/>
      <c r="F50" s="9"/>
      <c r="G50" s="10" t="s">
        <v>23</v>
      </c>
      <c r="I50" s="1"/>
      <c r="J50" s="1"/>
      <c r="K50" s="1"/>
      <c r="L50" s="1"/>
      <c r="M50" s="1"/>
      <c r="N50" s="1"/>
      <c r="O50" s="1"/>
    </row>
    <row r="51" spans="1:15" ht="15">
      <c r="A51" s="29" t="s">
        <v>36</v>
      </c>
      <c r="B51" s="1"/>
      <c r="C51" s="1"/>
      <c r="D51" s="1"/>
      <c r="E51" s="1"/>
      <c r="F51" s="62">
        <f>F49-F50</f>
        <v>0</v>
      </c>
      <c r="G51" s="1"/>
      <c r="I51" s="1"/>
      <c r="J51" s="1"/>
      <c r="K51" s="1"/>
      <c r="L51" s="1"/>
      <c r="M51" s="1"/>
      <c r="N51" s="1"/>
      <c r="O51" s="1"/>
    </row>
    <row r="52" spans="1:15" ht="17.25" customHeight="1" thickBot="1">
      <c r="A52" s="35" t="s">
        <v>35</v>
      </c>
      <c r="B52" s="30"/>
      <c r="C52" s="30"/>
      <c r="D52" s="1"/>
      <c r="E52" s="1"/>
      <c r="F52" s="9"/>
      <c r="G52" s="1"/>
      <c r="H52" s="17"/>
      <c r="I52" s="1"/>
      <c r="J52" s="1"/>
      <c r="K52" s="1"/>
      <c r="L52" s="1"/>
      <c r="M52" s="1"/>
      <c r="N52" s="1"/>
      <c r="O52" s="1"/>
    </row>
    <row r="53" spans="1:15" ht="18.75" customHeight="1" thickBot="1">
      <c r="A53" s="35" t="s">
        <v>30</v>
      </c>
      <c r="B53" s="30"/>
      <c r="C53" s="30"/>
      <c r="D53" s="1"/>
      <c r="E53" s="1"/>
      <c r="F53" s="85">
        <f>F51-F52</f>
        <v>0</v>
      </c>
      <c r="G53" s="1"/>
      <c r="H53" s="17"/>
      <c r="I53" s="1"/>
      <c r="J53" s="1"/>
      <c r="K53" s="1"/>
      <c r="L53" s="1"/>
      <c r="M53" s="1"/>
      <c r="N53" s="1"/>
      <c r="O53" s="1"/>
    </row>
    <row r="54" spans="1:15" ht="17.25" customHeight="1" thickBot="1">
      <c r="A54" s="35"/>
      <c r="B54" s="30"/>
      <c r="C54" s="30"/>
      <c r="D54" s="1"/>
      <c r="E54" s="1"/>
      <c r="F54" s="1"/>
      <c r="G54" s="1"/>
      <c r="H54" s="17"/>
      <c r="I54" s="1"/>
      <c r="J54" s="1"/>
      <c r="K54" s="1"/>
      <c r="L54" s="1"/>
      <c r="M54" s="1"/>
      <c r="N54" s="1"/>
      <c r="O54" s="1"/>
    </row>
    <row r="55" spans="1:15" ht="18" customHeight="1" thickBot="1">
      <c r="A55" s="35" t="s">
        <v>37</v>
      </c>
      <c r="B55" s="65"/>
      <c r="C55" s="30"/>
      <c r="D55" s="1"/>
      <c r="E55" s="1"/>
      <c r="F55" s="64"/>
      <c r="G55" s="1"/>
      <c r="H55" s="17"/>
      <c r="I55" s="1"/>
      <c r="J55" s="1"/>
      <c r="K55" s="1"/>
      <c r="L55" s="1"/>
      <c r="M55" s="1"/>
      <c r="N55" s="1"/>
      <c r="O55" s="1"/>
    </row>
    <row r="56" spans="1:15" ht="12" customHeigh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4.25" customHeight="1">
      <c r="A57" s="61"/>
      <c r="B57" s="61"/>
      <c r="C57" s="59"/>
      <c r="D57" s="59"/>
      <c r="E57" s="59"/>
      <c r="F57" s="69"/>
      <c r="G57" s="59"/>
      <c r="H57" s="70"/>
      <c r="I57" s="59"/>
      <c r="J57" s="59"/>
      <c r="K57" s="59"/>
      <c r="L57" s="1"/>
      <c r="M57" s="1"/>
      <c r="N57" s="1"/>
      <c r="O57" s="1"/>
    </row>
    <row r="58" spans="1:15" s="67" customFormat="1" ht="12" customHeight="1">
      <c r="A58" s="6"/>
      <c r="B58" s="6"/>
      <c r="C58" s="7"/>
      <c r="D58" s="7"/>
      <c r="E58" s="7"/>
      <c r="F58" s="37"/>
      <c r="G58" s="7"/>
      <c r="H58" s="38"/>
      <c r="I58" s="7"/>
      <c r="J58" s="7"/>
      <c r="K58" s="7"/>
      <c r="L58" s="7"/>
      <c r="M58" s="7"/>
      <c r="N58" s="7"/>
      <c r="O58" s="7"/>
    </row>
    <row r="59" spans="1:15" ht="18">
      <c r="A59" s="81" t="s">
        <v>65</v>
      </c>
      <c r="B59" s="1"/>
      <c r="C59" s="1"/>
      <c r="D59" s="1"/>
      <c r="E59" s="1"/>
      <c r="F59" s="37"/>
      <c r="G59" s="1"/>
      <c r="H59" s="29"/>
      <c r="I59" s="1"/>
      <c r="J59" s="1"/>
      <c r="L59" s="1"/>
      <c r="M59" s="1"/>
      <c r="N59" s="1"/>
      <c r="O59" s="1"/>
    </row>
    <row r="60" spans="1:15" ht="15">
      <c r="A60" s="6" t="s">
        <v>42</v>
      </c>
      <c r="B60" s="6"/>
      <c r="C60" s="7"/>
      <c r="D60" s="7"/>
      <c r="E60" s="7"/>
      <c r="F60" s="37"/>
      <c r="G60" s="1"/>
      <c r="H60" s="29"/>
      <c r="I60" s="1"/>
      <c r="J60" s="1"/>
      <c r="L60" s="1"/>
      <c r="M60" s="1"/>
      <c r="N60" s="1"/>
      <c r="O60" s="1"/>
    </row>
    <row r="61" spans="1:15" ht="15">
      <c r="A61" s="38" t="s">
        <v>43</v>
      </c>
      <c r="B61" s="6"/>
      <c r="C61" s="7"/>
      <c r="D61" s="7"/>
      <c r="E61" s="7"/>
      <c r="F61" s="37"/>
      <c r="G61" s="1"/>
      <c r="H61" s="29"/>
      <c r="I61" s="1"/>
      <c r="J61" s="1"/>
      <c r="L61" s="1"/>
      <c r="M61" s="1"/>
      <c r="N61" s="1"/>
      <c r="O61" s="1"/>
    </row>
    <row r="62" spans="1:15" ht="15">
      <c r="A62" s="38" t="s">
        <v>44</v>
      </c>
      <c r="B62" s="6"/>
      <c r="C62" s="7"/>
      <c r="D62" s="38" t="s">
        <v>47</v>
      </c>
      <c r="E62" s="39">
        <f>B9-1</f>
        <v>-1</v>
      </c>
      <c r="F62" s="9"/>
      <c r="G62" s="29" t="s">
        <v>66</v>
      </c>
      <c r="H62" s="29"/>
      <c r="I62" s="1"/>
      <c r="J62" s="1"/>
      <c r="L62" s="1"/>
      <c r="M62" s="1"/>
      <c r="N62" s="1"/>
      <c r="O62" s="1"/>
    </row>
    <row r="63" spans="1:15" ht="15">
      <c r="A63" s="38" t="s">
        <v>45</v>
      </c>
      <c r="B63" s="6"/>
      <c r="C63" s="7"/>
      <c r="D63" s="38" t="s">
        <v>48</v>
      </c>
      <c r="E63" s="39">
        <f>E62-1</f>
        <v>-2</v>
      </c>
      <c r="F63" s="9"/>
      <c r="G63" s="29" t="s">
        <v>66</v>
      </c>
      <c r="H63" s="29"/>
      <c r="I63" s="1"/>
      <c r="J63" s="1"/>
      <c r="L63" s="1"/>
      <c r="M63" s="1"/>
      <c r="N63" s="1"/>
      <c r="O63" s="1"/>
    </row>
    <row r="64" spans="1:15" ht="15">
      <c r="A64" s="40" t="s">
        <v>46</v>
      </c>
      <c r="B64" s="41"/>
      <c r="C64" s="42"/>
      <c r="D64" s="43" t="s">
        <v>48</v>
      </c>
      <c r="E64" s="44">
        <f>E63-1</f>
        <v>-3</v>
      </c>
      <c r="F64" s="45"/>
      <c r="G64" s="29" t="s">
        <v>66</v>
      </c>
      <c r="H64" s="1"/>
      <c r="I64" s="1"/>
      <c r="J64" s="1"/>
      <c r="L64" s="1"/>
      <c r="M64" s="1"/>
      <c r="N64" s="1"/>
      <c r="O64" s="1"/>
    </row>
    <row r="65" spans="1:15" ht="15">
      <c r="A65" s="11" t="s">
        <v>21</v>
      </c>
      <c r="B65" s="6"/>
      <c r="C65" s="6"/>
      <c r="D65" s="6"/>
      <c r="E65" s="6"/>
      <c r="F65" s="46">
        <f>SUM(F62:F64)</f>
        <v>0</v>
      </c>
      <c r="G65" s="1"/>
      <c r="H65" s="1"/>
      <c r="I65" s="1"/>
      <c r="J65" s="1"/>
      <c r="L65" s="1"/>
      <c r="M65" s="1"/>
      <c r="N65" s="1"/>
      <c r="O65" s="1"/>
    </row>
    <row r="66" spans="1:15" ht="15">
      <c r="A66" s="29" t="s">
        <v>49</v>
      </c>
      <c r="B66" s="6"/>
      <c r="C66" s="7"/>
      <c r="D66" s="7"/>
      <c r="E66" s="7"/>
      <c r="F66" s="8">
        <f>F65/3</f>
        <v>0</v>
      </c>
      <c r="G66" s="1"/>
      <c r="H66" s="1"/>
      <c r="I66" s="1"/>
      <c r="J66" s="1"/>
      <c r="L66" s="1"/>
      <c r="M66" s="1"/>
      <c r="N66" s="1"/>
      <c r="O66" s="1"/>
    </row>
    <row r="67" spans="1:15" ht="15">
      <c r="A67" s="63" t="s">
        <v>67</v>
      </c>
      <c r="B67" s="78"/>
      <c r="C67" s="78"/>
      <c r="D67" s="78"/>
      <c r="E67" s="78"/>
      <c r="F67" s="79">
        <f>F66*0.02</f>
        <v>0</v>
      </c>
      <c r="G67" s="1"/>
      <c r="H67" s="1"/>
      <c r="I67" s="1"/>
      <c r="J67" s="1"/>
      <c r="L67" s="1"/>
      <c r="M67" s="1"/>
      <c r="N67" s="1"/>
      <c r="O67" s="1"/>
    </row>
    <row r="68" spans="1:15" ht="15">
      <c r="A68" s="29" t="s">
        <v>41</v>
      </c>
      <c r="B68" s="6"/>
      <c r="C68" s="7"/>
      <c r="D68" s="7"/>
      <c r="E68" s="39">
        <f>'Liquiditätsplanung §105'!B66</f>
        <v>0</v>
      </c>
      <c r="F68" s="51">
        <f>B16</f>
        <v>0</v>
      </c>
      <c r="G68" s="29" t="s">
        <v>59</v>
      </c>
      <c r="I68" s="1"/>
      <c r="J68" s="1"/>
      <c r="L68" s="1"/>
      <c r="M68" s="1"/>
      <c r="N68" s="1"/>
      <c r="O68" s="1"/>
    </row>
    <row r="69" spans="1:15" ht="15">
      <c r="A69" s="3" t="s">
        <v>53</v>
      </c>
      <c r="B69" s="3"/>
      <c r="C69" s="4"/>
      <c r="D69" s="4"/>
      <c r="E69" s="47"/>
      <c r="F69" s="5" t="str">
        <f>IF(F68&gt;=F67,"ja","nein")</f>
        <v>ja</v>
      </c>
      <c r="G69" s="1"/>
      <c r="H69" s="1"/>
      <c r="I69" s="1"/>
      <c r="J69" s="1"/>
    </row>
    <row r="70" spans="1:15" ht="15">
      <c r="A70" s="29"/>
      <c r="B70" s="6"/>
      <c r="C70" s="7"/>
      <c r="D70" s="7"/>
      <c r="E70" s="7"/>
      <c r="F70" s="8"/>
      <c r="G70" s="1"/>
      <c r="H70" s="1"/>
      <c r="I70" s="1"/>
      <c r="J70" s="1"/>
    </row>
    <row r="71" spans="1:15">
      <c r="A71" s="29"/>
    </row>
    <row r="72" spans="1:15">
      <c r="A72" s="1" t="s">
        <v>3</v>
      </c>
      <c r="B72" s="1"/>
      <c r="C72" s="1"/>
      <c r="D72" s="1"/>
      <c r="E72" s="29" t="s">
        <v>40</v>
      </c>
      <c r="F72" s="2"/>
    </row>
    <row r="73" spans="1:15">
      <c r="A73" s="29" t="s">
        <v>39</v>
      </c>
      <c r="B73" s="1"/>
      <c r="C73" s="1"/>
      <c r="D73" s="1"/>
      <c r="E73" s="83">
        <f>B9-1</f>
        <v>-1</v>
      </c>
      <c r="F73" s="9"/>
    </row>
    <row r="74" spans="1:15">
      <c r="A74" s="1" t="s">
        <v>4</v>
      </c>
      <c r="B74" s="1"/>
      <c r="C74" s="1"/>
      <c r="D74" s="1"/>
      <c r="E74" s="83">
        <f>B9-1</f>
        <v>-1</v>
      </c>
      <c r="F74" s="9"/>
    </row>
  </sheetData>
  <mergeCells count="5">
    <mergeCell ref="A1:G1"/>
    <mergeCell ref="B40:C40"/>
    <mergeCell ref="B41:C41"/>
    <mergeCell ref="A43:D43"/>
    <mergeCell ref="G41:L41"/>
  </mergeCells>
  <conditionalFormatting sqref="E17:E28">
    <cfRule type="top10" dxfId="6" priority="16" percent="1" bottom="1" rank="1"/>
    <cfRule type="top10" dxfId="5" priority="18" bottom="1" rank="1"/>
  </conditionalFormatting>
  <conditionalFormatting sqref="C29">
    <cfRule type="top10" dxfId="4" priority="12" percent="1" bottom="1" rank="1"/>
    <cfRule type="top10" dxfId="3" priority="13" bottom="1" rank="1"/>
  </conditionalFormatting>
  <conditionalFormatting sqref="D29">
    <cfRule type="top10" dxfId="2" priority="11" rank="1"/>
  </conditionalFormatting>
  <conditionalFormatting sqref="C31:D31">
    <cfRule type="top10" dxfId="1" priority="10" rank="1"/>
  </conditionalFormatting>
  <conditionalFormatting sqref="F17:F28">
    <cfRule type="top10" dxfId="0" priority="1" percent="1" bottom="1" rank="1"/>
  </conditionalFormatting>
  <pageMargins left="0.7" right="0.7" top="0.78740157499999996" bottom="0.78740157499999996" header="0.3" footer="0.3"/>
  <pageSetup paperSize="9" scale="38" orientation="landscape" r:id="rId1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Liquiditätsplanung §105</vt:lpstr>
      <vt:lpstr>'Liquiditätsplanung §105'!Druckbereich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Lenzg1</dc:creator>
  <cp:lastModifiedBy>Ostgen, Stephan (HMdIS)</cp:lastModifiedBy>
  <cp:lastPrinted>2018-09-12T08:31:08Z</cp:lastPrinted>
  <dcterms:created xsi:type="dcterms:W3CDTF">2016-11-25T10:18:21Z</dcterms:created>
  <dcterms:modified xsi:type="dcterms:W3CDTF">2018-09-20T16:47:55Z</dcterms:modified>
</cp:coreProperties>
</file>